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activeTab="1"/>
  </bookViews>
  <sheets>
    <sheet name="环境工程" sheetId="1" r:id="rId1"/>
    <sheet name="环境科学" sheetId="2" r:id="rId2"/>
    <sheet name="生态学" sheetId="3" r:id="rId3"/>
  </sheets>
  <definedNames>
    <definedName name="_xlnm._FilterDatabase" localSheetId="0" hidden="1">环境工程!$A$1:$R$9</definedName>
    <definedName name="_xlnm._FilterDatabase" localSheetId="1" hidden="1">环境科学!$A$1:$R$10</definedName>
    <definedName name="_xlnm.Print_Titles" localSheetId="0">环境工程!$1:$2</definedName>
  </definedNames>
  <calcPr calcId="144525"/>
</workbook>
</file>

<file path=xl/sharedStrings.xml><?xml version="1.0" encoding="utf-8"?>
<sst xmlns="http://schemas.openxmlformats.org/spreadsheetml/2006/main" count="275" uniqueCount="109">
  <si>
    <t>序号</t>
  </si>
  <si>
    <t>学院</t>
  </si>
  <si>
    <t>本科专业代码</t>
  </si>
  <si>
    <t>本科专业名称</t>
  </si>
  <si>
    <t>学生姓名</t>
  </si>
  <si>
    <t>本科学号</t>
  </si>
  <si>
    <t>性别</t>
  </si>
  <si>
    <t>推荐类型</t>
  </si>
  <si>
    <t>四六级成绩</t>
  </si>
  <si>
    <t>计算机情况</t>
  </si>
  <si>
    <t>GPA（1-6学期平均学分绩点）</t>
  </si>
  <si>
    <t>获奖加分奖项（加分积点）</t>
  </si>
  <si>
    <t>获奖加分总积点</t>
  </si>
  <si>
    <t>推荐成绩</t>
  </si>
  <si>
    <t>推荐成绩（折合成百分制）</t>
  </si>
  <si>
    <t>排名方式</t>
  </si>
  <si>
    <t>综合名次</t>
  </si>
  <si>
    <t>备注</t>
  </si>
  <si>
    <t>院系全称</t>
  </si>
  <si>
    <t>注：所填写内容必须与学籍/学历完全一致</t>
  </si>
  <si>
    <t>普通/直属师范大学补偿名额</t>
  </si>
  <si>
    <t>保留2位小数</t>
  </si>
  <si>
    <r>
      <rPr>
        <sz val="10"/>
        <rFont val="宋体"/>
        <charset val="134"/>
      </rPr>
      <t>只填加分奖项：格式如：1.校优秀学生（0.2），</t>
    </r>
    <r>
      <rPr>
        <sz val="10"/>
        <color indexed="10"/>
        <rFont val="宋体"/>
        <charset val="134"/>
      </rPr>
      <t>请注明可加分项目的时间或学年度</t>
    </r>
  </si>
  <si>
    <t>各项加分积点相加</t>
  </si>
  <si>
    <t>推荐资格的成绩=本科（1-6学期）平均学分绩点*0.75+加分绩点*0.25。保留2位小数</t>
  </si>
  <si>
    <t>推荐成绩转换成百分制。</t>
  </si>
  <si>
    <t>填“院系”或“专业”</t>
  </si>
  <si>
    <t>推免生在参与推免排名所有学生中综合测评名次（指适用同样的推免生遴选具体规则，构成推免名额竞争的排名范围，如院系排队则指院系，如专业排队则指专业），应与”排名方式“一致</t>
  </si>
  <si>
    <t>重大科研成果、论文和奖励可在此注明</t>
  </si>
  <si>
    <t>海洋生态与环境学院</t>
  </si>
  <si>
    <t>082502</t>
  </si>
  <si>
    <t>环境工程</t>
  </si>
  <si>
    <t>柴妍玲</t>
  </si>
  <si>
    <t>1815410</t>
  </si>
  <si>
    <t>女</t>
  </si>
  <si>
    <t>普通</t>
  </si>
  <si>
    <t>六级:446</t>
  </si>
  <si>
    <t>无</t>
  </si>
  <si>
    <t>1、2018-2019学年上海海洋大学“优秀学生干部”荣誉称号（0.3）
2、2018-2019学年上海海洋大学“优秀团员干部”荣誉称号（0.3）
3、2019-2020学年上海海洋大学“优秀学生”荣誉称号（0.2）
4、2019年度上海海洋大学“优秀团员干部”荣誉称号（0.3）
5、2020-2021学年上海海洋大学“优秀团员干部”荣誉称号（0.3）
6、2021年第六届“汇创青春”环境设计类一等奖“高效集成化D-A2O污水处理工艺的设计与应用”，5人排第三（0.156）
7、2021年第六届“汇创青春”产品设计类一等奖“水质智能检测机”，7人排第三，参照5人团队，负责人占53%，其余成员占47%平分。（0.094）
8、2020年第五届“汇创青春”环境设计类一等奖“印染废水C.E高级氧化深度处理系统”，四人排第四（0.084）
9、2020年10月第十三届全国海洋知识竞赛上海海洋大学赛区三等奖（0）
10、2020年12月第四届“深水杯”全国大学生给排水科技创新大赛专题竞赛“优秀奖”（0）
11、实用新型专利：“一种智能分类垃圾箱”，专利号：ZL202022843333.4，2021.8，学生第一作者，老师第二作者（0.6）
12、申请发明专利：“一种平板膜制膜装置”，申请号：202110795678.3，2021.7，第一作者，老师第二作者（1.2）</t>
  </si>
  <si>
    <t>专业</t>
  </si>
  <si>
    <t>拟推荐</t>
  </si>
  <si>
    <t>陈秋哲</t>
  </si>
  <si>
    <t>四级:490
六级:469</t>
  </si>
  <si>
    <t>1.2019年度上海海洋大学“优秀团员”荣誉称号（0.3）
2.网络首发：《镁镧复合材料及其与过硫酸氢钾联用对水体内源磷释放的控制效果与机制》，环境化学，2021.8，第一作者，学生第二作者。（1.8）</t>
  </si>
  <si>
    <t xml:space="preserve"> 王艺文</t>
  </si>
  <si>
    <t>四级：544
六级：487</t>
  </si>
  <si>
    <t>1、2018-2019学年上海海洋大学“优秀学生标兵”荣誉称号（0.3）；
2、2019-2020学年上海海洋大学“优秀学生标兵”荣誉称号（0.3）；
3、2020-2021学年上海海洋大学“优秀团员”荣誉称号（0.3）；
4、论文网络首发：《Efficiency andmechanism for the controlof phosphorus release from sediment by the combineduse of hydrous ferricoxide, calcite and zeolite
as a geo-engineering tool》，Chemical Engineering Journal，2021.7,第二作者，学生第一作者（0.6）。</t>
  </si>
  <si>
    <t>管佳妮</t>
  </si>
  <si>
    <t>1815203</t>
  </si>
  <si>
    <t>四级：608
六级：549</t>
  </si>
  <si>
    <t>1.2018-2019学年上海海洋大学“优秀学生”荣誉称号（0.2）
2.2019-2020学年上海海洋大学“优秀学生干部”荣誉称号（0.3）
3.2020年度上海海洋大学“优秀团员干部”荣誉称号（0.3）
4.2020年第十四届上海大学生化学实验竞赛二等奖（0.9）
5.2020年第四届“深水杯”全国大学生给排水科技创新大赛创意大赛最佳风采奖、优胜奖（0）</t>
  </si>
  <si>
    <t>宣俊瑜</t>
  </si>
  <si>
    <t>1815209</t>
  </si>
  <si>
    <t>四级：511
六级：462</t>
  </si>
  <si>
    <t>1、2018-2019学年上海海洋大学“优秀团员干部”荣誉称号（0.3）
2、2018-2019学年上海海洋大学“优秀学生”荣誉称号（0.2）
3、2019年度上海海洋大学“优秀团员”荣誉称号（0.3）
4、2019-2020学年上海海洋大学“优秀学生标兵”荣誉称号（0.3）
5、2020年度上海海洋大学“优秀团员”荣誉称号（0.3）
6、实用新型专利： 一种防尘易清理的电气自动化控制台，专利号：ZL2020228896590，证书日期：2021年8月31日。第一作者，学生第二作者。（0）</t>
  </si>
  <si>
    <t xml:space="preserve">环境工程 </t>
  </si>
  <si>
    <t>陈梦珂</t>
  </si>
  <si>
    <t>四级：597
六级：564</t>
  </si>
  <si>
    <t>1.2018-2019年度校优秀学生（0.2）；
2.2020年度校优秀团员干部（0.3），
3.发明专利申请：一种HKUST-1衍生碳材料HDC以及植被方法，申请号：202110469714.7，2021.4，第二作者,学生第一作者（0.3）</t>
  </si>
  <si>
    <t>崔芮菲</t>
  </si>
  <si>
    <t>四级：554 
六级：449</t>
  </si>
  <si>
    <t xml:space="preserve">1.2018-2019学年校优秀学生（0.2）
2.2019-2020学年校优秀学生（0.2）；
3.2020.11 “远洋捕捞水产品中多环芳烃（PAHs）的污染特性及膳食风险研究”获第二届上海市大学生生命科学竞赛二等奖（0）；
4.2020.12 “远洋捕捞水产品中多环芳烃（PAHs）的污染特性及膳食风险研究”第四届全国大学生生命科学竞赛三等奖,5人排第二，（0.144）；
5.论文录用：《东海近海及远洋捕捞水产品中重金属污染特征及膳食风险》，第二作者，2021.7（0）；
</t>
  </si>
  <si>
    <t>082503</t>
  </si>
  <si>
    <t>环境科学</t>
  </si>
  <si>
    <t>李玉清</t>
  </si>
  <si>
    <t>四级：549
六级：553</t>
  </si>
  <si>
    <t>1、2018-2019学年上海海洋大学“优秀团员”荣誉称号（0.3）
2、2018-2019学年上海海洋大学“优秀学生标兵”荣誉称（0.3）
3、2019-2020学年上海海洋大学“优秀学生标兵”荣誉称（0.3）
4、第六届“汇创青春”上海大学生文化创意作品展示活动“互联网+”文化创意类上海市一等奖（2021.6），2人排第2（0.42）
5、实用新型专利（已授权）：一种甲醛吸附装置，第一作者，2021.9.2（0）
6、实用新型专利（申请）：一种体现海洋文化的栖息地型生态堤岸。（0）</t>
  </si>
  <si>
    <t>熊怡然</t>
  </si>
  <si>
    <t>四级：489
六级：441</t>
  </si>
  <si>
    <r>
      <rPr>
        <sz val="10"/>
        <rFont val="宋体"/>
        <charset val="134"/>
      </rPr>
      <t>1.2018-2019学年上海海洋大学“校优秀团员”荣誉称号（0.3）     
2.2019-2020学年上海海洋大学“校优秀学生标兵”荣誉称号（0.3）         
3.2020年度上海海洋大学“校优秀团员”荣誉称号（0.3）</t>
    </r>
    <r>
      <rPr>
        <b/>
        <sz val="10"/>
        <rFont val="宋体"/>
        <charset val="134"/>
      </rPr>
      <t xml:space="preserve">  </t>
    </r>
    <r>
      <rPr>
        <sz val="10"/>
        <rFont val="宋体"/>
        <charset val="134"/>
      </rPr>
      <t xml:space="preserve">       
4.2020.12 “远洋捕捞水产品中多环芳烃（PAHs）的污染特性及膳食风险研究”第四届全国大学生生命科学竞赛三等奖,5人排第一，（0.318）
5.第十届全国大中学生海洋文化创意设计大赛获佳作奖。（0）
6.论文录用：《东海近海及远洋捕捞水产品中重金属污染特征及膳食风险》，第一作者，2021.7（0）； 
7、论文录用：Development of 30 SNP markers for the Daphnia magna based on restriction-site associated DNA sequencing (RAD-seq)，学生第二作者，（0）</t>
    </r>
  </si>
  <si>
    <t xml:space="preserve">陈永霖 </t>
  </si>
  <si>
    <t xml:space="preserve">四级：482 </t>
  </si>
  <si>
    <t>1、2020年度上海海洋大学“优秀团员”荣誉称号 （0.3）
2、2020年第六届中国“互联网＋”大学生创新创业大赛市赛铜奖，9人排第五，参照5人团队，负责人占53%，其余成员占47%平分，2020.9。（0.0353）
3、2020年第九届航行器设计与制作大赛A类 国赛特等奖，第一负责人（0）
4、第五届上海市“汇创青春”环境设计类市赛二等奖，排第2共3人,2020.8（0.243）
5、2019年首届国际海洋工程装备科技创新大赛 国赛二等奖，第五负责人（0）
6、2019年第八届航行器设计与制作大赛A类 国赛二等奖，第一负责人（0）
7、2021年第十届航行器设计与制作大赛A类 市赛三等奖，第二负责人（0） 
8、实用新型专利：《一种用于海洋牧场环境监测的仿生海鳗》第一作者授权，专利号：ZL202020617654.X,证书日期：2021.2，第一作者，学生第二作者。（0.45）
9、外观专利：《水下机器鱼（清洁小鱼）》第一作者授权，专利号：ZL202130152105.X，证书日期：2021.8，第一作者，学生第二作者（0.45）
10、外观专利：《分类垃圾桶（双自动抽袋式）》专利号：ZL2020300176757.2,第一作者，学生第二作者，2020.9（0.45）
11、外观专利：《宿舍分类垃圾桶》，专利号：ZL202030176756.8,第二作者，学生第一作者，2020.9（0.15）
12、外观专利：《水下机器人（仿生海鳗）专利号：ZL201930670628.6,》第一作者，学生第二作者，2020.8（0.45）
13、发明专利：《一种用于海洋牧场环境监测的仿生海鳗》实质审查，第四作者（0）</t>
  </si>
  <si>
    <t>张馨予</t>
  </si>
  <si>
    <t>四级：569
六级：502</t>
  </si>
  <si>
    <t>全国MS office高级应用二级</t>
  </si>
  <si>
    <t>1.2018-2019 学年校优秀学生（0.2）
2.2019-2020 学年校优秀学生（0.2）
3.2021年全国大学生生命科学竞赛创新创业类二等奖或以上（第二成员共3人）（以二等奖计：0.243）</t>
  </si>
  <si>
    <t>乔桥</t>
  </si>
  <si>
    <t>四级：466
六级：456</t>
  </si>
  <si>
    <t>1、2018-2019学年上海海洋大学“优秀学生”荣誉称号（0.2）；
2、2019-2020学年上海海洋大学“优秀学生”荣誉称号（0.2）；
3、2019年度上海海洋大学“优秀团员”荣誉称号（0.3）；
4、2020-2021学年“优秀团干部”（0.3）.</t>
  </si>
  <si>
    <t>魏青</t>
  </si>
  <si>
    <t>四级：602
六级：586</t>
  </si>
  <si>
    <t>1、2018-2019学年校优秀学生标兵（0.3）；
2、2018-2019学年校优秀团员（0.3）；
3、2019-2020学年校优秀学生（0.2）；
4、第四届全国大学生生命科学竞赛国家三等奖，5人排第三，2020.12（0.078）</t>
  </si>
  <si>
    <t xml:space="preserve">黄敏轩 </t>
  </si>
  <si>
    <t>四级：533
六级：576</t>
  </si>
  <si>
    <t>1.2018-2019学年上海海洋大学“优秀学生”荣誉称号（0.2）
2.2019-2020学年上海海洋大学“优秀学生”荣誉称号（0.2）
3.上海海洋大学2020年化学实验知识竞赛二等奖（0）
4.2020年外研杯国才杯全国英语阅读大赛校级三等奖（0）</t>
  </si>
  <si>
    <t>张世懿</t>
  </si>
  <si>
    <t>1815103</t>
  </si>
  <si>
    <t>四级：547
六级：444</t>
  </si>
  <si>
    <t>计算机二级（MS Office 高级应用）</t>
  </si>
  <si>
    <t>1、2018-2019学年上海海洋大学“校社会工作积极分子”荣誉称号（0.2）
2、2019-2020学年上海海洋大学“校社会工作积极分子”荣誉称号（0.2）
3、实用新型专利：一种新型太阳能生物发酵系统，专利号：ZL202020179273.8。第一作者，老师第二作者。2021.2.（0.6）</t>
  </si>
  <si>
    <t>庾旸</t>
  </si>
  <si>
    <t>1821204</t>
  </si>
  <si>
    <t>四级：582
六级：441</t>
  </si>
  <si>
    <t>1、论文见刊：《上海某污水厂排水口邻近海域浮游植物群落与水质评价》，海岸工程，2021.3，第一作者，学生第二作者（0）
3、论文网络首发：《杭州湾北部沉积物中磷形态及其空间分布特征》，上海海洋大学学报，2021.9.7，第二作者，老师第一作者。（0）
3、实用新型专利（已授权）：一种底泥或土壤中磁性活性炭收放两用装置，专利号：202023258570.0，证书日期：2021.8。第二作者，学生第一作者。（0.15）</t>
  </si>
  <si>
    <t>071004</t>
  </si>
  <si>
    <t>生态学</t>
  </si>
  <si>
    <t>夏菁</t>
  </si>
  <si>
    <t>四级：534
六级：533</t>
  </si>
  <si>
    <t>1.2020-2021学年优秀团员干部（0.3）
2.2019-2020学年优秀学生（0.2）
3.Comparing Complete Mitochondrion Genome of Bloom-forming Macroalgae from the Southern Yellow Sea, China.E3S Web of Conferences[EI, 学生一作，老师二作]，2020.1（0）
4.Epizoic Ulva attached to intertidal animals in the Subei intertidal zone are not the additional source of the famed Yellow Sea green tides.Journal of Sea Research [SCI，排第三],2021.5，（0）
5.Golden seaweed tides accumulated in Pyropia aquaculture areas are becoming a normal phenomenon in the Yellow Sea of China.Science of the Total Environment[SCI, 二作],2021.2,（0.6）
6.Controlling the source of green tides in the Yellow Sea: NaClO treatment of Ulva attached on Pyropia aquaculture rafts. Aquaculture[SCI, 二作]，2021.1（0.6）
7.见刊：《基于DNA条形码技术的舟山海域石莼附生动物的分子生物学鉴定》海洋环境科学 [CSCD, 二作],2020.12，（0.6）
8.第六届中国国际互联网+大学生创新创业大赛，上海市铜奖 第一完成人共3人，2020.9（0.36）
9.第六届"汇创青春"——上海大学生文化创意作品展示活动 上海市三等奖 第一完成人,2021.8（0.318）
10.全国大学生生命科学竞赛（2021，创新创业）二等奖 第一完成人，2021.8（0.54）</t>
  </si>
  <si>
    <t>张艺玟</t>
  </si>
  <si>
    <t>1816116</t>
  </si>
  <si>
    <t>四级：517
六级：457</t>
  </si>
  <si>
    <t>计算机二级（Office 高级应用）</t>
  </si>
  <si>
    <t>1、2018-2019学年上海海洋大学“优秀团员”荣誉称号（0.3）
2、2019-2020学年获上海海洋大学“优秀学生”荣誉称号（0.2）
3、见刊：《上海某污水厂排水口邻近海域浮游植物群落与水质评价》，海岸工程，2020.3，第二作者，学生第一作者（0）
3、专利(已授权)： 一种底泥或土壤中磁性活性炭收放两用装置，专利号：202023258570.0，证书日期：2021.8，第一作者，学生第二作者。（0.45）</t>
  </si>
  <si>
    <t>吴婷婷</t>
  </si>
  <si>
    <t>1816115</t>
  </si>
  <si>
    <t>四级：433
六级：426</t>
  </si>
  <si>
    <t>1、2018-2019学年：优秀学生标兵（0.3）               
2、2019年度：优秀团员干部（0.3）                   
3、2019-2020学年：优秀学生干部（0.3） 
4、第三节全国大学生环保知识竞赛优秀奖，2020.4，（0）
5、第四节全国大学生环保知识竞赛优秀奖，2021.4（0）
6、2021年全国大学生生态环境保护竞赛二等奖，2021。（0）
7、2021年第二届全国全国大学生组织管理能力竞技活动校级赛三等奖,2021.4。(0)</t>
  </si>
</sst>
</file>

<file path=xl/styles.xml><?xml version="1.0" encoding="utf-8"?>
<styleSheet xmlns="http://schemas.openxmlformats.org/spreadsheetml/2006/main">
  <numFmts count="7">
    <numFmt numFmtId="176" formatCode="0.00_ "/>
    <numFmt numFmtId="43" formatCode="_ * #,##0.00_ ;_ * \-#,##0.00_ ;_ * &quot;-&quot;??_ ;_ @_ "/>
    <numFmt numFmtId="44" formatCode="_ &quot;￥&quot;* #,##0.00_ ;_ &quot;￥&quot;* \-#,##0.00_ ;_ &quot;￥&quot;* &quot;-&quot;??_ ;_ @_ "/>
    <numFmt numFmtId="177" formatCode="0.0000_ "/>
    <numFmt numFmtId="42" formatCode="_ &quot;￥&quot;* #,##0_ ;_ &quot;￥&quot;* \-#,##0_ ;_ &quot;￥&quot;* &quot;-&quot;_ ;_ @_ "/>
    <numFmt numFmtId="41" formatCode="_ * #,##0_ ;_ * \-#,##0_ ;_ * &quot;-&quot;_ ;_ @_ "/>
    <numFmt numFmtId="178" formatCode="0_ "/>
  </numFmts>
  <fonts count="31">
    <font>
      <sz val="12"/>
      <name val="宋体"/>
      <charset val="134"/>
    </font>
    <font>
      <b/>
      <sz val="14"/>
      <name val="黑体"/>
      <charset val="134"/>
    </font>
    <font>
      <sz val="10"/>
      <name val="宋体"/>
      <charset val="134"/>
    </font>
    <font>
      <sz val="10"/>
      <color theme="1"/>
      <name val="宋体"/>
      <charset val="134"/>
    </font>
    <font>
      <sz val="14"/>
      <name val="黑体"/>
      <charset val="134"/>
    </font>
    <font>
      <sz val="10"/>
      <name val="黑体"/>
      <charset val="134"/>
    </font>
    <font>
      <sz val="12"/>
      <color theme="1"/>
      <name val="宋体"/>
      <charset val="134"/>
    </font>
    <font>
      <b/>
      <sz val="10"/>
      <color rgb="FFFF0000"/>
      <name val="黑体"/>
      <charset val="134"/>
    </font>
    <font>
      <sz val="8"/>
      <color theme="1"/>
      <name val="宋体"/>
      <charset val="134"/>
    </font>
    <font>
      <sz val="11"/>
      <color theme="1"/>
      <name val="宋体"/>
      <charset val="0"/>
      <scheme val="minor"/>
    </font>
    <font>
      <b/>
      <sz val="11"/>
      <color theme="3"/>
      <name val="宋体"/>
      <charset val="134"/>
      <scheme val="minor"/>
    </font>
    <font>
      <sz val="11"/>
      <color theme="1"/>
      <name val="宋体"/>
      <charset val="134"/>
      <scheme val="minor"/>
    </font>
    <font>
      <b/>
      <sz val="11"/>
      <color theme="1"/>
      <name val="宋体"/>
      <charset val="0"/>
      <scheme val="minor"/>
    </font>
    <font>
      <sz val="11"/>
      <color theme="0"/>
      <name val="宋体"/>
      <charset val="0"/>
      <scheme val="minor"/>
    </font>
    <font>
      <sz val="11"/>
      <color rgb="FF3F3F76"/>
      <name val="宋体"/>
      <charset val="0"/>
      <scheme val="minor"/>
    </font>
    <font>
      <sz val="11"/>
      <color rgb="FFFA7D00"/>
      <name val="宋体"/>
      <charset val="0"/>
      <scheme val="minor"/>
    </font>
    <font>
      <sz val="11"/>
      <color rgb="FF9C0006"/>
      <name val="宋体"/>
      <charset val="0"/>
      <scheme val="minor"/>
    </font>
    <font>
      <sz val="11"/>
      <color rgb="FF006100"/>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sz val="11"/>
      <color rgb="FF9C6500"/>
      <name val="宋体"/>
      <charset val="0"/>
      <scheme val="minor"/>
    </font>
    <font>
      <b/>
      <sz val="11"/>
      <color rgb="FFFA7D00"/>
      <name val="宋体"/>
      <charset val="0"/>
      <scheme val="minor"/>
    </font>
    <font>
      <b/>
      <sz val="11"/>
      <color rgb="FFFFFFFF"/>
      <name val="宋体"/>
      <charset val="0"/>
      <scheme val="minor"/>
    </font>
    <font>
      <b/>
      <sz val="10"/>
      <name val="宋体"/>
      <charset val="134"/>
    </font>
    <font>
      <sz val="10"/>
      <color indexed="10"/>
      <name val="宋体"/>
      <charset val="134"/>
    </font>
  </fonts>
  <fills count="33">
    <fill>
      <patternFill patternType="none"/>
    </fill>
    <fill>
      <patternFill patternType="gray125"/>
    </fill>
    <fill>
      <patternFill patternType="solid">
        <fgColor theme="4" tint="0.599993896298105"/>
        <bgColor indexed="64"/>
      </patternFill>
    </fill>
    <fill>
      <patternFill patternType="solid">
        <fgColor theme="6" tint="0.599993896298105"/>
        <bgColor indexed="64"/>
      </patternFill>
    </fill>
    <fill>
      <patternFill patternType="solid">
        <fgColor theme="9"/>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rgb="FFFFCC99"/>
        <bgColor indexed="64"/>
      </patternFill>
    </fill>
    <fill>
      <patternFill patternType="solid">
        <fgColor theme="5" tint="0.399975585192419"/>
        <bgColor indexed="64"/>
      </patternFill>
    </fill>
    <fill>
      <patternFill patternType="solid">
        <fgColor rgb="FFFFC7CE"/>
        <bgColor indexed="64"/>
      </patternFill>
    </fill>
    <fill>
      <patternFill patternType="solid">
        <fgColor rgb="FFC6EFCE"/>
        <bgColor indexed="64"/>
      </patternFill>
    </fill>
    <fill>
      <patternFill patternType="solid">
        <fgColor theme="6" tint="0.399975585192419"/>
        <bgColor indexed="64"/>
      </patternFill>
    </fill>
    <fill>
      <patternFill patternType="solid">
        <fgColor rgb="FFFFFFCC"/>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5"/>
        <bgColor indexed="64"/>
      </patternFill>
    </fill>
    <fill>
      <patternFill patternType="solid">
        <fgColor rgb="FFF2F2F2"/>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rgb="FFFFEB9C"/>
        <bgColor indexed="64"/>
      </patternFill>
    </fill>
    <fill>
      <patternFill patternType="solid">
        <fgColor theme="5" tint="0.599993896298105"/>
        <bgColor indexed="64"/>
      </patternFill>
    </fill>
    <fill>
      <patternFill patternType="solid">
        <fgColor theme="4"/>
        <bgColor indexed="64"/>
      </patternFill>
    </fill>
    <fill>
      <patternFill patternType="solid">
        <fgColor rgb="FFA5A5A5"/>
        <bgColor indexed="64"/>
      </patternFill>
    </fill>
    <fill>
      <patternFill patternType="solid">
        <fgColor theme="7" tint="0.599993896298105"/>
        <bgColor indexed="64"/>
      </patternFill>
    </fill>
    <fill>
      <patternFill patternType="solid">
        <fgColor theme="6"/>
        <bgColor indexed="64"/>
      </patternFill>
    </fill>
    <fill>
      <patternFill patternType="solid">
        <fgColor theme="8" tint="0.599993896298105"/>
        <bgColor indexed="64"/>
      </patternFill>
    </fill>
    <fill>
      <patternFill patternType="solid">
        <fgColor theme="7"/>
        <bgColor indexed="64"/>
      </patternFill>
    </fill>
    <fill>
      <patternFill patternType="solid">
        <fgColor theme="7" tint="0.799981688894314"/>
        <bgColor indexed="64"/>
      </patternFill>
    </fill>
    <fill>
      <patternFill patternType="solid">
        <fgColor theme="9" tint="0.599993896298105"/>
        <bgColor indexed="64"/>
      </patternFill>
    </fill>
    <fill>
      <patternFill patternType="solid">
        <fgColor theme="8"/>
        <bgColor indexed="64"/>
      </patternFill>
    </fill>
    <fill>
      <patternFill patternType="solid">
        <fgColor theme="8"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11" fillId="0" borderId="0" applyFont="0" applyFill="0" applyBorder="0" applyAlignment="0" applyProtection="0">
      <alignment vertical="center"/>
    </xf>
    <xf numFmtId="0" fontId="9" fillId="5" borderId="0" applyNumberFormat="0" applyBorder="0" applyAlignment="0" applyProtection="0">
      <alignment vertical="center"/>
    </xf>
    <xf numFmtId="0" fontId="14" fillId="7" borderId="4" applyNumberFormat="0" applyAlignment="0" applyProtection="0">
      <alignment vertical="center"/>
    </xf>
    <xf numFmtId="44" fontId="11" fillId="0" borderId="0" applyFont="0" applyFill="0" applyBorder="0" applyAlignment="0" applyProtection="0">
      <alignment vertical="center"/>
    </xf>
    <xf numFmtId="41" fontId="11" fillId="0" borderId="0" applyFont="0" applyFill="0" applyBorder="0" applyAlignment="0" applyProtection="0">
      <alignment vertical="center"/>
    </xf>
    <xf numFmtId="0" fontId="9" fillId="3" borderId="0" applyNumberFormat="0" applyBorder="0" applyAlignment="0" applyProtection="0">
      <alignment vertical="center"/>
    </xf>
    <xf numFmtId="0" fontId="16" fillId="9" borderId="0" applyNumberFormat="0" applyBorder="0" applyAlignment="0" applyProtection="0">
      <alignment vertical="center"/>
    </xf>
    <xf numFmtId="43" fontId="11" fillId="0" borderId="0" applyFont="0" applyFill="0" applyBorder="0" applyAlignment="0" applyProtection="0">
      <alignment vertical="center"/>
    </xf>
    <xf numFmtId="0" fontId="13" fillId="11" borderId="0" applyNumberFormat="0" applyBorder="0" applyAlignment="0" applyProtection="0">
      <alignment vertical="center"/>
    </xf>
    <xf numFmtId="0" fontId="18" fillId="0" borderId="0" applyNumberFormat="0" applyFill="0" applyBorder="0" applyAlignment="0" applyProtection="0">
      <alignment vertical="center"/>
    </xf>
    <xf numFmtId="9" fontId="11" fillId="0" borderId="0" applyFont="0" applyFill="0" applyBorder="0" applyAlignment="0" applyProtection="0">
      <alignment vertical="center"/>
    </xf>
    <xf numFmtId="0" fontId="19" fillId="0" borderId="0" applyNumberFormat="0" applyFill="0" applyBorder="0" applyAlignment="0" applyProtection="0">
      <alignment vertical="center"/>
    </xf>
    <xf numFmtId="0" fontId="11" fillId="12" borderId="6" applyNumberFormat="0" applyFont="0" applyAlignment="0" applyProtection="0">
      <alignment vertical="center"/>
    </xf>
    <xf numFmtId="0" fontId="13" fillId="8" borderId="0" applyNumberFormat="0" applyBorder="0" applyAlignment="0" applyProtection="0">
      <alignment vertical="center"/>
    </xf>
    <xf numFmtId="0" fontId="1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7" applyNumberFormat="0" applyFill="0" applyAlignment="0" applyProtection="0">
      <alignment vertical="center"/>
    </xf>
    <xf numFmtId="0" fontId="24" fillId="0" borderId="7" applyNumberFormat="0" applyFill="0" applyAlignment="0" applyProtection="0">
      <alignment vertical="center"/>
    </xf>
    <xf numFmtId="0" fontId="13" fillId="6" borderId="0" applyNumberFormat="0" applyBorder="0" applyAlignment="0" applyProtection="0">
      <alignment vertical="center"/>
    </xf>
    <xf numFmtId="0" fontId="10" fillId="0" borderId="9" applyNumberFormat="0" applyFill="0" applyAlignment="0" applyProtection="0">
      <alignment vertical="center"/>
    </xf>
    <xf numFmtId="0" fontId="13" fillId="19" borderId="0" applyNumberFormat="0" applyBorder="0" applyAlignment="0" applyProtection="0">
      <alignment vertical="center"/>
    </xf>
    <xf numFmtId="0" fontId="25" fillId="17" borderId="8" applyNumberFormat="0" applyAlignment="0" applyProtection="0">
      <alignment vertical="center"/>
    </xf>
    <xf numFmtId="0" fontId="27" fillId="17" borderId="4" applyNumberFormat="0" applyAlignment="0" applyProtection="0">
      <alignment vertical="center"/>
    </xf>
    <xf numFmtId="0" fontId="28" fillId="24" borderId="10" applyNumberFormat="0" applyAlignment="0" applyProtection="0">
      <alignment vertical="center"/>
    </xf>
    <xf numFmtId="0" fontId="9" fillId="18" borderId="0" applyNumberFormat="0" applyBorder="0" applyAlignment="0" applyProtection="0">
      <alignment vertical="center"/>
    </xf>
    <xf numFmtId="0" fontId="13" fillId="16" borderId="0" applyNumberFormat="0" applyBorder="0" applyAlignment="0" applyProtection="0">
      <alignment vertical="center"/>
    </xf>
    <xf numFmtId="0" fontId="15" fillId="0" borderId="5" applyNumberFormat="0" applyFill="0" applyAlignment="0" applyProtection="0">
      <alignment vertical="center"/>
    </xf>
    <xf numFmtId="0" fontId="12" fillId="0" borderId="3" applyNumberFormat="0" applyFill="0" applyAlignment="0" applyProtection="0">
      <alignment vertical="center"/>
    </xf>
    <xf numFmtId="0" fontId="17" fillId="10" borderId="0" applyNumberFormat="0" applyBorder="0" applyAlignment="0" applyProtection="0">
      <alignment vertical="center"/>
    </xf>
    <xf numFmtId="0" fontId="26" fillId="21" borderId="0" applyNumberFormat="0" applyBorder="0" applyAlignment="0" applyProtection="0">
      <alignment vertical="center"/>
    </xf>
    <xf numFmtId="0" fontId="9" fillId="14" borderId="0" applyNumberFormat="0" applyBorder="0" applyAlignment="0" applyProtection="0">
      <alignment vertical="center"/>
    </xf>
    <xf numFmtId="0" fontId="13" fillId="23" borderId="0" applyNumberFormat="0" applyBorder="0" applyAlignment="0" applyProtection="0">
      <alignment vertical="center"/>
    </xf>
    <xf numFmtId="0" fontId="9" fillId="15" borderId="0" applyNumberFormat="0" applyBorder="0" applyAlignment="0" applyProtection="0">
      <alignment vertical="center"/>
    </xf>
    <xf numFmtId="0" fontId="9" fillId="2" borderId="0" applyNumberFormat="0" applyBorder="0" applyAlignment="0" applyProtection="0">
      <alignment vertical="center"/>
    </xf>
    <xf numFmtId="0" fontId="9" fillId="20" borderId="0" applyNumberFormat="0" applyBorder="0" applyAlignment="0" applyProtection="0">
      <alignment vertical="center"/>
    </xf>
    <xf numFmtId="0" fontId="9" fillId="22" borderId="0" applyNumberFormat="0" applyBorder="0" applyAlignment="0" applyProtection="0">
      <alignment vertical="center"/>
    </xf>
    <xf numFmtId="0" fontId="13" fillId="26" borderId="0" applyNumberFormat="0" applyBorder="0" applyAlignment="0" applyProtection="0">
      <alignment vertical="center"/>
    </xf>
    <xf numFmtId="0" fontId="13" fillId="28" borderId="0" applyNumberFormat="0" applyBorder="0" applyAlignment="0" applyProtection="0">
      <alignment vertical="center"/>
    </xf>
    <xf numFmtId="0" fontId="9" fillId="29" borderId="0" applyNumberFormat="0" applyBorder="0" applyAlignment="0" applyProtection="0">
      <alignment vertical="center"/>
    </xf>
    <xf numFmtId="0" fontId="9" fillId="25" borderId="0" applyNumberFormat="0" applyBorder="0" applyAlignment="0" applyProtection="0">
      <alignment vertical="center"/>
    </xf>
    <xf numFmtId="0" fontId="13" fillId="31" borderId="0" applyNumberFormat="0" applyBorder="0" applyAlignment="0" applyProtection="0">
      <alignment vertical="center"/>
    </xf>
    <xf numFmtId="0" fontId="9" fillId="27" borderId="0" applyNumberFormat="0" applyBorder="0" applyAlignment="0" applyProtection="0">
      <alignment vertical="center"/>
    </xf>
    <xf numFmtId="0" fontId="13" fillId="32" borderId="0" applyNumberFormat="0" applyBorder="0" applyAlignment="0" applyProtection="0">
      <alignment vertical="center"/>
    </xf>
    <xf numFmtId="0" fontId="13" fillId="4" borderId="0" applyNumberFormat="0" applyBorder="0" applyAlignment="0" applyProtection="0">
      <alignment vertical="center"/>
    </xf>
    <xf numFmtId="0" fontId="9" fillId="30" borderId="0" applyNumberFormat="0" applyBorder="0" applyAlignment="0" applyProtection="0">
      <alignment vertical="center"/>
    </xf>
    <xf numFmtId="0" fontId="13" fillId="13" borderId="0" applyNumberFormat="0" applyBorder="0" applyAlignment="0" applyProtection="0">
      <alignment vertical="center"/>
    </xf>
  </cellStyleXfs>
  <cellXfs count="62">
    <xf numFmtId="0" fontId="0" fillId="0" borderId="0" xfId="0">
      <alignment vertical="center"/>
    </xf>
    <xf numFmtId="0" fontId="1"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0" fillId="0" borderId="0" xfId="0" applyAlignment="1">
      <alignment vertical="center" wrapText="1"/>
    </xf>
    <xf numFmtId="0" fontId="0" fillId="0" borderId="0" xfId="0" applyFill="1" applyAlignment="1">
      <alignment horizontal="center" vertical="center"/>
    </xf>
    <xf numFmtId="0" fontId="0" fillId="0" borderId="0" xfId="0" applyAlignment="1">
      <alignment horizontal="center" vertical="center"/>
    </xf>
    <xf numFmtId="177" fontId="0" fillId="0" borderId="0" xfId="0" applyNumberFormat="1">
      <alignment vertical="center"/>
    </xf>
    <xf numFmtId="176" fontId="0" fillId="0" borderId="0" xfId="0" applyNumberFormat="1">
      <alignment vertical="center"/>
    </xf>
    <xf numFmtId="0" fontId="2" fillId="0" borderId="1" xfId="0" applyFont="1" applyFill="1" applyBorder="1" applyAlignment="1">
      <alignment vertical="center" wrapText="1"/>
    </xf>
    <xf numFmtId="0" fontId="2" fillId="0" borderId="1" xfId="0" applyFont="1" applyFill="1" applyBorder="1" applyAlignment="1">
      <alignment horizontal="center" vertical="center"/>
    </xf>
    <xf numFmtId="0" fontId="3" fillId="0" borderId="1" xfId="0" applyFont="1" applyFill="1" applyBorder="1" applyAlignment="1">
      <alignment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xf>
    <xf numFmtId="177"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177" fontId="2" fillId="0" borderId="1" xfId="0" applyNumberFormat="1" applyFont="1" applyFill="1" applyBorder="1" applyAlignment="1">
      <alignment horizontal="center" vertical="center"/>
    </xf>
    <xf numFmtId="176" fontId="2" fillId="0" borderId="1" xfId="0" applyNumberFormat="1" applyFont="1" applyFill="1" applyBorder="1" applyAlignment="1">
      <alignment horizontal="center" vertical="center"/>
    </xf>
    <xf numFmtId="0" fontId="3" fillId="0"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178" fontId="2" fillId="0" borderId="1" xfId="0" applyNumberFormat="1" applyFont="1" applyFill="1" applyBorder="1" applyAlignment="1">
      <alignment horizontal="center" vertical="center"/>
    </xf>
    <xf numFmtId="0" fontId="2" fillId="0" borderId="0" xfId="0" applyFont="1">
      <alignment vertical="center"/>
    </xf>
    <xf numFmtId="0" fontId="0" fillId="0" borderId="0" xfId="0" applyFont="1" applyAlignment="1">
      <alignment vertical="center" wrapText="1"/>
    </xf>
    <xf numFmtId="0" fontId="0" fillId="0" borderId="0" xfId="0" applyFill="1">
      <alignment vertical="center"/>
    </xf>
    <xf numFmtId="0" fontId="0" fillId="0" borderId="0" xfId="0" applyAlignment="1">
      <alignment horizontal="center" vertical="center" wrapText="1"/>
    </xf>
    <xf numFmtId="0" fontId="0" fillId="0" borderId="0" xfId="0" applyFont="1" applyAlignment="1">
      <alignment horizontal="left" vertical="center" wrapText="1"/>
    </xf>
    <xf numFmtId="177" fontId="0" fillId="0" borderId="0" xfId="0" applyNumberFormat="1" applyAlignment="1">
      <alignment horizontal="center" vertical="center"/>
    </xf>
    <xf numFmtId="0" fontId="4" fillId="0" borderId="1" xfId="0" applyFont="1" applyFill="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center" vertical="center" wrapText="1"/>
    </xf>
    <xf numFmtId="0" fontId="2" fillId="0" borderId="2" xfId="0" applyFont="1" applyFill="1" applyBorder="1" applyAlignment="1">
      <alignment horizontal="center" vertical="center" wrapText="1"/>
    </xf>
    <xf numFmtId="0" fontId="2" fillId="0" borderId="0" xfId="0" applyFont="1" applyAlignment="1">
      <alignment vertical="center" wrapText="1"/>
    </xf>
    <xf numFmtId="0" fontId="2" fillId="0" borderId="0" xfId="0" applyFont="1" applyFill="1">
      <alignment vertical="center"/>
    </xf>
    <xf numFmtId="0" fontId="2" fillId="0" borderId="0" xfId="0" applyFont="1" applyAlignment="1">
      <alignment horizontal="center" vertical="center" wrapText="1"/>
    </xf>
    <xf numFmtId="0" fontId="1" fillId="0" borderId="1" xfId="0" applyFont="1" applyFill="1" applyBorder="1" applyAlignment="1">
      <alignment horizontal="left" vertical="center" wrapText="1"/>
    </xf>
    <xf numFmtId="177" fontId="2"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2" fillId="0" borderId="1" xfId="0" applyFont="1" applyBorder="1" applyAlignment="1">
      <alignment horizontal="left" vertical="center" wrapText="1"/>
    </xf>
    <xf numFmtId="177" fontId="2" fillId="0" borderId="1" xfId="0" applyNumberFormat="1" applyFont="1" applyBorder="1" applyAlignment="1">
      <alignment horizontal="center" vertical="center"/>
    </xf>
    <xf numFmtId="0" fontId="2" fillId="0" borderId="2" xfId="0" applyFont="1" applyFill="1" applyBorder="1" applyAlignment="1">
      <alignment horizontal="left" vertical="center" wrapText="1"/>
    </xf>
    <xf numFmtId="177" fontId="2" fillId="0" borderId="2" xfId="0" applyNumberFormat="1" applyFont="1" applyFill="1" applyBorder="1" applyAlignment="1">
      <alignment horizontal="center" vertical="center" wrapText="1"/>
    </xf>
    <xf numFmtId="0" fontId="2" fillId="0" borderId="0" xfId="0" applyFont="1" applyAlignment="1">
      <alignment horizontal="left" vertical="center" wrapText="1"/>
    </xf>
    <xf numFmtId="177" fontId="2" fillId="0" borderId="0" xfId="0" applyNumberFormat="1" applyFont="1" applyAlignment="1">
      <alignment horizontal="center" vertical="center"/>
    </xf>
    <xf numFmtId="177" fontId="2" fillId="0" borderId="0" xfId="0" applyNumberFormat="1" applyFont="1">
      <alignment vertical="center"/>
    </xf>
    <xf numFmtId="176" fontId="2" fillId="0" borderId="0" xfId="0" applyNumberFormat="1" applyFont="1">
      <alignment vertical="center"/>
    </xf>
    <xf numFmtId="0" fontId="2" fillId="0" borderId="1" xfId="0" applyFont="1" applyBorder="1">
      <alignment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1" xfId="0" applyFill="1" applyBorder="1" applyAlignment="1">
      <alignment horizontal="center" vertical="center" wrapText="1"/>
    </xf>
    <xf numFmtId="177" fontId="0" fillId="0" borderId="1" xfId="0" applyNumberFormat="1" applyFill="1" applyBorder="1" applyAlignment="1">
      <alignment horizontal="center" vertical="center"/>
    </xf>
    <xf numFmtId="176" fontId="0" fillId="0" borderId="1" xfId="0" applyNumberFormat="1" applyFill="1" applyBorder="1" applyAlignment="1">
      <alignment horizontal="center" vertical="center"/>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3" fillId="0" borderId="1" xfId="0" applyFont="1" applyFill="1" applyBorder="1" applyAlignment="1">
      <alignment vertical="center"/>
    </xf>
    <xf numFmtId="177" fontId="5"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177" fontId="3" fillId="0" borderId="1" xfId="0" applyNumberFormat="1" applyFont="1" applyFill="1" applyBorder="1" applyAlignment="1">
      <alignment horizontal="center" vertical="center"/>
    </xf>
    <xf numFmtId="177" fontId="3" fillId="0" borderId="1" xfId="0" applyNumberFormat="1" applyFont="1" applyFill="1" applyBorder="1" applyAlignment="1">
      <alignment horizontal="left" vertical="center" wrapText="1"/>
    </xf>
    <xf numFmtId="176" fontId="3" fillId="0" borderId="1" xfId="0" applyNumberFormat="1" applyFont="1" applyFill="1" applyBorder="1" applyAlignment="1">
      <alignment horizontal="center" vertical="center" wrapText="1"/>
    </xf>
    <xf numFmtId="0" fontId="3" fillId="0" borderId="1" xfId="0" applyFont="1" applyFill="1" applyBorder="1" applyAlignment="1" quotePrefix="1">
      <alignment horizontal="center" vertical="center"/>
    </xf>
    <xf numFmtId="0" fontId="2" fillId="0" borderId="1" xfId="0" applyFont="1" applyFill="1" applyBorder="1" applyAlignment="1" quotePrefix="1">
      <alignment horizontal="center" vertical="center"/>
    </xf>
    <xf numFmtId="0" fontId="2" fillId="0" borderId="1" xfId="0"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9"/>
  <sheetViews>
    <sheetView workbookViewId="0">
      <pane ySplit="1" topLeftCell="A2" activePane="bottomLeft" state="frozen"/>
      <selection/>
      <selection pane="bottomLeft" activeCell="H3" sqref="H3"/>
    </sheetView>
  </sheetViews>
  <sheetFormatPr defaultColWidth="9" defaultRowHeight="14.25"/>
  <cols>
    <col min="1" max="1" width="4.625" style="2" customWidth="1"/>
    <col min="2" max="2" width="10.375" style="2" customWidth="1"/>
    <col min="3" max="3" width="6.5" style="2" customWidth="1"/>
    <col min="4" max="4" width="8.875" style="51" customWidth="1"/>
    <col min="5" max="5" width="7.875" style="2" customWidth="1"/>
    <col min="6" max="6" width="7.125" style="2" customWidth="1"/>
    <col min="7" max="8" width="5.625" style="2" customWidth="1"/>
    <col min="9" max="9" width="10.25" style="51" customWidth="1"/>
    <col min="10" max="10" width="6.875" style="2" customWidth="1"/>
    <col min="11" max="11" width="7.625" style="2" customWidth="1"/>
    <col min="12" max="12" width="62.25" style="2" customWidth="1"/>
    <col min="13" max="13" width="6.875" style="52" customWidth="1"/>
    <col min="14" max="14" width="9.75" style="52" customWidth="1"/>
    <col min="15" max="15" width="8.75" style="53" customWidth="1"/>
    <col min="16" max="16" width="8.625" style="2" customWidth="1"/>
    <col min="17" max="17" width="19.75" style="2" customWidth="1"/>
    <col min="18" max="16384" width="9" style="2"/>
  </cols>
  <sheetData>
    <row r="1" s="1" customFormat="1" ht="67.5" customHeight="1" spans="1:18">
      <c r="A1" s="1" t="s">
        <v>0</v>
      </c>
      <c r="B1" s="1" t="s">
        <v>1</v>
      </c>
      <c r="C1" s="1" t="s">
        <v>2</v>
      </c>
      <c r="D1" s="1" t="s">
        <v>3</v>
      </c>
      <c r="E1" s="1" t="s">
        <v>4</v>
      </c>
      <c r="F1" s="1" t="s">
        <v>5</v>
      </c>
      <c r="G1" s="1" t="s">
        <v>6</v>
      </c>
      <c r="H1" s="1" t="s">
        <v>7</v>
      </c>
      <c r="I1" s="1" t="s">
        <v>8</v>
      </c>
      <c r="J1" s="1" t="s">
        <v>9</v>
      </c>
      <c r="K1" s="1" t="s">
        <v>10</v>
      </c>
      <c r="L1" s="1" t="s">
        <v>11</v>
      </c>
      <c r="M1" s="16" t="s">
        <v>12</v>
      </c>
      <c r="N1" s="16" t="s">
        <v>13</v>
      </c>
      <c r="O1" s="17" t="s">
        <v>14</v>
      </c>
      <c r="P1" s="1" t="s">
        <v>15</v>
      </c>
      <c r="Q1" s="1" t="s">
        <v>16</v>
      </c>
      <c r="R1" s="1" t="s">
        <v>17</v>
      </c>
    </row>
    <row r="2" s="48" customFormat="1" ht="87" customHeight="1" spans="2:18">
      <c r="B2" s="54" t="s">
        <v>18</v>
      </c>
      <c r="C2" s="48" t="s">
        <v>19</v>
      </c>
      <c r="D2" s="48" t="s">
        <v>19</v>
      </c>
      <c r="H2" s="48" t="s">
        <v>20</v>
      </c>
      <c r="K2" s="48" t="s">
        <v>21</v>
      </c>
      <c r="L2" s="14" t="s">
        <v>22</v>
      </c>
      <c r="M2" s="57" t="s">
        <v>23</v>
      </c>
      <c r="N2" s="57" t="s">
        <v>24</v>
      </c>
      <c r="O2" s="58" t="s">
        <v>25</v>
      </c>
      <c r="P2" s="48" t="s">
        <v>26</v>
      </c>
      <c r="Q2" s="48" t="s">
        <v>27</v>
      </c>
      <c r="R2" s="14" t="s">
        <v>28</v>
      </c>
    </row>
    <row r="3" ht="229" customHeight="1" spans="1:18">
      <c r="A3" s="55">
        <v>1</v>
      </c>
      <c r="B3" s="12" t="s">
        <v>29</v>
      </c>
      <c r="C3" s="62" t="s">
        <v>30</v>
      </c>
      <c r="D3" s="12" t="s">
        <v>31</v>
      </c>
      <c r="E3" s="11" t="s">
        <v>32</v>
      </c>
      <c r="F3" s="13" t="s">
        <v>33</v>
      </c>
      <c r="G3" s="11" t="s">
        <v>34</v>
      </c>
      <c r="H3" s="11" t="s">
        <v>35</v>
      </c>
      <c r="I3" s="12" t="s">
        <v>36</v>
      </c>
      <c r="J3" s="11" t="s">
        <v>37</v>
      </c>
      <c r="K3" s="11">
        <v>3.76</v>
      </c>
      <c r="L3" s="21" t="s">
        <v>38</v>
      </c>
      <c r="M3" s="59">
        <v>3.534</v>
      </c>
      <c r="N3" s="60">
        <f>K3*0.75+M3*0.25</f>
        <v>3.7035</v>
      </c>
      <c r="O3" s="61">
        <f t="shared" ref="O3:O9" si="0">N3/4*100</f>
        <v>92.5875</v>
      </c>
      <c r="P3" s="12" t="s">
        <v>39</v>
      </c>
      <c r="Q3" s="12">
        <v>1</v>
      </c>
      <c r="R3" s="12" t="s">
        <v>40</v>
      </c>
    </row>
    <row r="4" s="49" customFormat="1" ht="51" customHeight="1" spans="1:18">
      <c r="A4" s="55">
        <v>2</v>
      </c>
      <c r="B4" s="12" t="s">
        <v>29</v>
      </c>
      <c r="C4" s="12" t="s">
        <v>30</v>
      </c>
      <c r="D4" s="12" t="s">
        <v>31</v>
      </c>
      <c r="E4" s="12" t="s">
        <v>41</v>
      </c>
      <c r="F4" s="12">
        <v>1815201</v>
      </c>
      <c r="G4" s="12" t="s">
        <v>34</v>
      </c>
      <c r="H4" s="12" t="s">
        <v>35</v>
      </c>
      <c r="I4" s="12" t="s">
        <v>42</v>
      </c>
      <c r="J4" s="12" t="s">
        <v>37</v>
      </c>
      <c r="K4" s="12">
        <v>3.79</v>
      </c>
      <c r="L4" s="20" t="s">
        <v>43</v>
      </c>
      <c r="M4" s="18">
        <v>2.1</v>
      </c>
      <c r="N4" s="60">
        <f t="shared" ref="N4:N9" si="1">K4*0.75+M4*0.25</f>
        <v>3.3675</v>
      </c>
      <c r="O4" s="61">
        <f t="shared" si="0"/>
        <v>84.1875</v>
      </c>
      <c r="P4" s="12" t="s">
        <v>39</v>
      </c>
      <c r="Q4" s="12">
        <v>2</v>
      </c>
      <c r="R4" s="12" t="s">
        <v>40</v>
      </c>
    </row>
    <row r="5" ht="119" customHeight="1" spans="1:18">
      <c r="A5" s="55">
        <v>3</v>
      </c>
      <c r="B5" s="11" t="s">
        <v>29</v>
      </c>
      <c r="C5" s="62" t="s">
        <v>30</v>
      </c>
      <c r="D5" s="10" t="s">
        <v>31</v>
      </c>
      <c r="E5" s="11" t="s">
        <v>44</v>
      </c>
      <c r="F5" s="11">
        <v>1815411</v>
      </c>
      <c r="G5" s="56" t="s">
        <v>34</v>
      </c>
      <c r="H5" s="56" t="s">
        <v>35</v>
      </c>
      <c r="I5" s="10" t="s">
        <v>45</v>
      </c>
      <c r="J5" s="11" t="s">
        <v>37</v>
      </c>
      <c r="K5" s="11">
        <v>3.84</v>
      </c>
      <c r="L5" s="10" t="s">
        <v>46</v>
      </c>
      <c r="M5" s="59">
        <v>1.5</v>
      </c>
      <c r="N5" s="60">
        <f t="shared" si="1"/>
        <v>3.255</v>
      </c>
      <c r="O5" s="61">
        <f t="shared" si="0"/>
        <v>81.375</v>
      </c>
      <c r="P5" s="12" t="s">
        <v>39</v>
      </c>
      <c r="Q5" s="12">
        <v>3</v>
      </c>
      <c r="R5" s="12" t="s">
        <v>40</v>
      </c>
    </row>
    <row r="6" s="50" customFormat="1" ht="88" customHeight="1" spans="1:18">
      <c r="A6" s="55">
        <v>4</v>
      </c>
      <c r="B6" s="14" t="s">
        <v>29</v>
      </c>
      <c r="C6" s="63" t="s">
        <v>30</v>
      </c>
      <c r="D6" s="14" t="s">
        <v>31</v>
      </c>
      <c r="E6" s="9" t="s">
        <v>47</v>
      </c>
      <c r="F6" s="15" t="s">
        <v>48</v>
      </c>
      <c r="G6" s="9" t="s">
        <v>34</v>
      </c>
      <c r="H6" s="9" t="s">
        <v>35</v>
      </c>
      <c r="I6" s="14" t="s">
        <v>49</v>
      </c>
      <c r="J6" s="9" t="s">
        <v>37</v>
      </c>
      <c r="K6" s="9">
        <v>3.77</v>
      </c>
      <c r="L6" s="21" t="s">
        <v>50</v>
      </c>
      <c r="M6" s="18">
        <v>1.7</v>
      </c>
      <c r="N6" s="60">
        <f t="shared" si="1"/>
        <v>3.2525</v>
      </c>
      <c r="O6" s="61">
        <f t="shared" si="0"/>
        <v>81.3125</v>
      </c>
      <c r="P6" s="12" t="s">
        <v>39</v>
      </c>
      <c r="Q6" s="12">
        <v>4</v>
      </c>
      <c r="R6" s="12" t="s">
        <v>40</v>
      </c>
    </row>
    <row r="7" s="50" customFormat="1" ht="105" customHeight="1" spans="1:17">
      <c r="A7" s="55">
        <v>5</v>
      </c>
      <c r="B7" s="14" t="s">
        <v>29</v>
      </c>
      <c r="C7" s="63" t="s">
        <v>30</v>
      </c>
      <c r="D7" s="14" t="s">
        <v>31</v>
      </c>
      <c r="E7" s="9" t="s">
        <v>51</v>
      </c>
      <c r="F7" s="15" t="s">
        <v>52</v>
      </c>
      <c r="G7" s="9" t="s">
        <v>34</v>
      </c>
      <c r="H7" s="9" t="s">
        <v>35</v>
      </c>
      <c r="I7" s="14" t="s">
        <v>53</v>
      </c>
      <c r="J7" s="9" t="s">
        <v>37</v>
      </c>
      <c r="K7" s="9">
        <v>3.86</v>
      </c>
      <c r="L7" s="21" t="s">
        <v>54</v>
      </c>
      <c r="M7" s="18">
        <v>1.4</v>
      </c>
      <c r="N7" s="60">
        <f t="shared" si="1"/>
        <v>3.245</v>
      </c>
      <c r="O7" s="61">
        <f t="shared" si="0"/>
        <v>81.125</v>
      </c>
      <c r="P7" s="12" t="s">
        <v>39</v>
      </c>
      <c r="Q7" s="12">
        <v>5</v>
      </c>
    </row>
    <row r="8" s="51" customFormat="1" ht="63" customHeight="1" spans="1:18">
      <c r="A8" s="55">
        <v>6</v>
      </c>
      <c r="B8" s="9" t="s">
        <v>29</v>
      </c>
      <c r="C8" s="63" t="s">
        <v>30</v>
      </c>
      <c r="D8" s="14" t="s">
        <v>55</v>
      </c>
      <c r="E8" s="9" t="s">
        <v>56</v>
      </c>
      <c r="F8" s="9">
        <v>1815408</v>
      </c>
      <c r="G8" s="9" t="s">
        <v>34</v>
      </c>
      <c r="H8" s="9" t="s">
        <v>35</v>
      </c>
      <c r="I8" s="14" t="s">
        <v>57</v>
      </c>
      <c r="J8" s="9" t="s">
        <v>37</v>
      </c>
      <c r="K8" s="9">
        <v>3.76</v>
      </c>
      <c r="L8" s="21" t="s">
        <v>58</v>
      </c>
      <c r="M8" s="18">
        <v>0.8</v>
      </c>
      <c r="N8" s="60">
        <f t="shared" si="1"/>
        <v>3.02</v>
      </c>
      <c r="O8" s="61">
        <f t="shared" si="0"/>
        <v>75.5</v>
      </c>
      <c r="P8" s="12" t="s">
        <v>39</v>
      </c>
      <c r="Q8" s="12">
        <v>6</v>
      </c>
      <c r="R8" s="12"/>
    </row>
    <row r="9" ht="108" customHeight="1" spans="1:18">
      <c r="A9" s="55">
        <v>7</v>
      </c>
      <c r="B9" s="9" t="s">
        <v>29</v>
      </c>
      <c r="C9" s="63" t="s">
        <v>30</v>
      </c>
      <c r="D9" s="14" t="s">
        <v>55</v>
      </c>
      <c r="E9" s="9" t="s">
        <v>59</v>
      </c>
      <c r="F9" s="9">
        <v>1815301</v>
      </c>
      <c r="G9" s="9" t="s">
        <v>34</v>
      </c>
      <c r="H9" s="9" t="s">
        <v>35</v>
      </c>
      <c r="I9" s="14" t="s">
        <v>60</v>
      </c>
      <c r="J9" s="9" t="s">
        <v>37</v>
      </c>
      <c r="K9" s="9">
        <v>3.59</v>
      </c>
      <c r="L9" s="21" t="s">
        <v>61</v>
      </c>
      <c r="M9" s="18">
        <v>0.544</v>
      </c>
      <c r="N9" s="60">
        <f t="shared" si="1"/>
        <v>2.8285</v>
      </c>
      <c r="O9" s="61">
        <f t="shared" si="0"/>
        <v>70.7125</v>
      </c>
      <c r="P9" s="12" t="s">
        <v>39</v>
      </c>
      <c r="Q9" s="12">
        <v>7</v>
      </c>
      <c r="R9" s="12"/>
    </row>
  </sheetData>
  <autoFilter ref="A1:R9">
    <sortState ref="A1:R9">
      <sortCondition ref="N2:N9" descending="1"/>
    </sortState>
    <extLst/>
  </autoFilter>
  <printOptions horizontalCentered="1"/>
  <pageMargins left="0.354330708661417" right="0.15748031496063" top="0.433070866141732" bottom="0.393700787401575" header="0.236220472440945" footer="0.433070866141732"/>
  <pageSetup paperSize="8" scale="50"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15"/>
  <sheetViews>
    <sheetView tabSelected="1" topLeftCell="A4" workbookViewId="0">
      <selection activeCell="Q6" sqref="Q6"/>
    </sheetView>
  </sheetViews>
  <sheetFormatPr defaultColWidth="15.375" defaultRowHeight="14.25"/>
  <cols>
    <col min="1" max="1" width="8.125" customWidth="1"/>
    <col min="2" max="2" width="9.125" style="24" customWidth="1"/>
    <col min="3" max="3" width="6.5" style="25" customWidth="1"/>
    <col min="4" max="4" width="4.875" style="25" customWidth="1"/>
    <col min="5" max="5" width="6.625" style="26" customWidth="1"/>
    <col min="6" max="6" width="7.625" style="3" customWidth="1"/>
    <col min="7" max="7" width="4.5" style="3" customWidth="1"/>
    <col min="8" max="8" width="7.875" style="3" customWidth="1"/>
    <col min="9" max="9" width="8.875" style="3" customWidth="1"/>
    <col min="10" max="10" width="7" style="3" customWidth="1"/>
    <col min="11" max="11" width="13.25" style="26" customWidth="1"/>
    <col min="12" max="12" width="42.625" style="27" customWidth="1"/>
    <col min="13" max="13" width="7.125" style="28" customWidth="1"/>
    <col min="14" max="14" width="7.375" style="6" customWidth="1"/>
    <col min="15" max="15" width="12.75" style="7" customWidth="1"/>
    <col min="16" max="16382" width="15.375" customWidth="1"/>
  </cols>
  <sheetData>
    <row r="1" s="1" customFormat="1" ht="93" customHeight="1" spans="1:18">
      <c r="A1" s="1" t="s">
        <v>0</v>
      </c>
      <c r="B1" s="29" t="s">
        <v>1</v>
      </c>
      <c r="C1" s="1" t="s">
        <v>2</v>
      </c>
      <c r="D1" s="1" t="s">
        <v>3</v>
      </c>
      <c r="E1" s="1" t="s">
        <v>4</v>
      </c>
      <c r="F1" s="1" t="s">
        <v>5</v>
      </c>
      <c r="G1" s="1" t="s">
        <v>6</v>
      </c>
      <c r="H1" s="1" t="s">
        <v>7</v>
      </c>
      <c r="I1" s="1" t="s">
        <v>8</v>
      </c>
      <c r="J1" s="1" t="s">
        <v>9</v>
      </c>
      <c r="K1" s="1" t="s">
        <v>10</v>
      </c>
      <c r="L1" s="36" t="s">
        <v>11</v>
      </c>
      <c r="M1" s="16" t="s">
        <v>12</v>
      </c>
      <c r="N1" s="16" t="s">
        <v>13</v>
      </c>
      <c r="O1" s="17" t="s">
        <v>14</v>
      </c>
      <c r="P1" s="1" t="s">
        <v>15</v>
      </c>
      <c r="Q1" s="1" t="s">
        <v>16</v>
      </c>
      <c r="R1" s="1" t="s">
        <v>17</v>
      </c>
    </row>
    <row r="2" s="14" customFormat="1" ht="176" customHeight="1" spans="1:18">
      <c r="A2" s="14">
        <v>1</v>
      </c>
      <c r="B2" s="14" t="s">
        <v>29</v>
      </c>
      <c r="C2" s="64" t="s">
        <v>62</v>
      </c>
      <c r="D2" s="14" t="s">
        <v>63</v>
      </c>
      <c r="E2" s="14" t="s">
        <v>64</v>
      </c>
      <c r="F2" s="14">
        <v>1815111</v>
      </c>
      <c r="G2" s="14" t="s">
        <v>34</v>
      </c>
      <c r="H2" s="14" t="s">
        <v>35</v>
      </c>
      <c r="I2" s="14" t="s">
        <v>65</v>
      </c>
      <c r="J2" s="14" t="s">
        <v>37</v>
      </c>
      <c r="K2" s="14">
        <v>3.84</v>
      </c>
      <c r="L2" s="21" t="s">
        <v>66</v>
      </c>
      <c r="M2" s="37">
        <v>1.32</v>
      </c>
      <c r="N2" s="37">
        <f>K2*0.75+M2*0.25</f>
        <v>3.21</v>
      </c>
      <c r="O2" s="38">
        <f>N2/4*100</f>
        <v>80.25</v>
      </c>
      <c r="P2" s="14" t="s">
        <v>39</v>
      </c>
      <c r="Q2" s="14">
        <v>1</v>
      </c>
      <c r="R2" s="14" t="s">
        <v>40</v>
      </c>
    </row>
    <row r="3" s="23" customFormat="1" ht="213" customHeight="1" spans="1:18">
      <c r="A3" s="14">
        <v>2</v>
      </c>
      <c r="B3" s="30" t="s">
        <v>29</v>
      </c>
      <c r="C3" s="64" t="s">
        <v>62</v>
      </c>
      <c r="D3" s="14" t="s">
        <v>63</v>
      </c>
      <c r="E3" s="9" t="s">
        <v>67</v>
      </c>
      <c r="F3" s="9">
        <v>1815312</v>
      </c>
      <c r="G3" s="14" t="s">
        <v>34</v>
      </c>
      <c r="H3" s="14" t="s">
        <v>35</v>
      </c>
      <c r="I3" s="14" t="s">
        <v>68</v>
      </c>
      <c r="J3" s="14" t="s">
        <v>37</v>
      </c>
      <c r="K3" s="9">
        <v>3.78</v>
      </c>
      <c r="L3" s="21" t="s">
        <v>69</v>
      </c>
      <c r="M3" s="18">
        <v>1.218</v>
      </c>
      <c r="N3" s="37">
        <f t="shared" ref="N3:N10" si="0">K3*0.75+M3*0.25</f>
        <v>3.1395</v>
      </c>
      <c r="O3" s="38">
        <f t="shared" ref="O3:O10" si="1">N3/4*100</f>
        <v>78.4875</v>
      </c>
      <c r="P3" s="14" t="s">
        <v>39</v>
      </c>
      <c r="Q3" s="14">
        <v>2</v>
      </c>
      <c r="R3" s="14" t="s">
        <v>40</v>
      </c>
    </row>
    <row r="4" s="9" customFormat="1" ht="409" customHeight="1" spans="1:18">
      <c r="A4" s="14">
        <v>3</v>
      </c>
      <c r="B4" s="30" t="s">
        <v>29</v>
      </c>
      <c r="C4" s="64" t="s">
        <v>62</v>
      </c>
      <c r="D4" s="14" t="s">
        <v>63</v>
      </c>
      <c r="E4" s="31" t="s">
        <v>70</v>
      </c>
      <c r="F4" s="30">
        <v>1815414</v>
      </c>
      <c r="G4" s="14" t="s">
        <v>34</v>
      </c>
      <c r="H4" s="14" t="s">
        <v>35</v>
      </c>
      <c r="I4" s="30" t="s">
        <v>71</v>
      </c>
      <c r="J4" s="31" t="s">
        <v>37</v>
      </c>
      <c r="K4" s="31">
        <v>3.31</v>
      </c>
      <c r="L4" s="39" t="s">
        <v>72</v>
      </c>
      <c r="M4" s="40">
        <v>2.5283</v>
      </c>
      <c r="N4" s="37">
        <f t="shared" si="0"/>
        <v>3.114575</v>
      </c>
      <c r="O4" s="38">
        <f t="shared" si="1"/>
        <v>77.864375</v>
      </c>
      <c r="P4" s="14" t="s">
        <v>39</v>
      </c>
      <c r="Q4" s="14">
        <v>3</v>
      </c>
      <c r="R4" s="14" t="s">
        <v>40</v>
      </c>
    </row>
    <row r="5" s="23" customFormat="1" ht="73" customHeight="1" spans="1:18">
      <c r="A5" s="14">
        <v>4</v>
      </c>
      <c r="B5" s="30" t="s">
        <v>29</v>
      </c>
      <c r="C5" s="64" t="s">
        <v>62</v>
      </c>
      <c r="D5" s="14" t="s">
        <v>63</v>
      </c>
      <c r="E5" s="32" t="s">
        <v>73</v>
      </c>
      <c r="F5" s="32">
        <v>1815102</v>
      </c>
      <c r="G5" s="14" t="s">
        <v>34</v>
      </c>
      <c r="H5" s="14" t="s">
        <v>35</v>
      </c>
      <c r="I5" s="32" t="s">
        <v>74</v>
      </c>
      <c r="J5" s="32" t="s">
        <v>75</v>
      </c>
      <c r="K5" s="32">
        <v>3.74</v>
      </c>
      <c r="L5" s="41" t="s">
        <v>76</v>
      </c>
      <c r="M5" s="42">
        <v>0.643</v>
      </c>
      <c r="N5" s="37">
        <f t="shared" si="0"/>
        <v>2.96575</v>
      </c>
      <c r="O5" s="38">
        <f t="shared" si="1"/>
        <v>74.14375</v>
      </c>
      <c r="P5" s="14" t="s">
        <v>39</v>
      </c>
      <c r="Q5" s="14">
        <v>4</v>
      </c>
      <c r="R5" s="14" t="s">
        <v>40</v>
      </c>
    </row>
    <row r="6" s="23" customFormat="1" ht="101" customHeight="1" spans="1:18">
      <c r="A6" s="14">
        <v>5</v>
      </c>
      <c r="B6" s="30" t="s">
        <v>29</v>
      </c>
      <c r="C6" s="64" t="s">
        <v>62</v>
      </c>
      <c r="D6" s="14" t="s">
        <v>63</v>
      </c>
      <c r="E6" s="14" t="s">
        <v>77</v>
      </c>
      <c r="F6" s="14">
        <v>1815402</v>
      </c>
      <c r="G6" s="14" t="s">
        <v>34</v>
      </c>
      <c r="H6" s="14" t="s">
        <v>35</v>
      </c>
      <c r="I6" s="14" t="s">
        <v>78</v>
      </c>
      <c r="J6" s="14" t="s">
        <v>37</v>
      </c>
      <c r="K6" s="14">
        <v>3.61</v>
      </c>
      <c r="L6" s="21" t="s">
        <v>79</v>
      </c>
      <c r="M6" s="37">
        <v>1</v>
      </c>
      <c r="N6" s="37">
        <f t="shared" si="0"/>
        <v>2.9575</v>
      </c>
      <c r="O6" s="38">
        <f t="shared" si="1"/>
        <v>73.9375</v>
      </c>
      <c r="P6" s="14" t="s">
        <v>39</v>
      </c>
      <c r="Q6" s="14">
        <v>5</v>
      </c>
      <c r="R6" s="14" t="s">
        <v>40</v>
      </c>
    </row>
    <row r="7" s="23" customFormat="1" ht="77" customHeight="1" spans="1:18">
      <c r="A7" s="14">
        <v>6</v>
      </c>
      <c r="B7" s="30" t="s">
        <v>29</v>
      </c>
      <c r="C7" s="64" t="s">
        <v>62</v>
      </c>
      <c r="D7" s="14" t="s">
        <v>63</v>
      </c>
      <c r="E7" s="14" t="s">
        <v>80</v>
      </c>
      <c r="F7" s="14">
        <v>1815207</v>
      </c>
      <c r="G7" s="14" t="s">
        <v>34</v>
      </c>
      <c r="H7" s="14" t="s">
        <v>35</v>
      </c>
      <c r="I7" s="14" t="s">
        <v>81</v>
      </c>
      <c r="J7" s="14" t="s">
        <v>37</v>
      </c>
      <c r="K7" s="14">
        <v>3.56</v>
      </c>
      <c r="L7" s="21" t="s">
        <v>82</v>
      </c>
      <c r="M7" s="37">
        <v>0.878</v>
      </c>
      <c r="N7" s="37">
        <f t="shared" si="0"/>
        <v>2.8895</v>
      </c>
      <c r="O7" s="38">
        <f t="shared" si="1"/>
        <v>72.2375</v>
      </c>
      <c r="P7" s="14" t="s">
        <v>39</v>
      </c>
      <c r="Q7" s="14">
        <v>6</v>
      </c>
      <c r="R7" s="14" t="s">
        <v>40</v>
      </c>
    </row>
    <row r="8" s="9" customFormat="1" ht="98" customHeight="1" spans="1:18">
      <c r="A8" s="14">
        <v>7</v>
      </c>
      <c r="B8" s="30" t="s">
        <v>29</v>
      </c>
      <c r="C8" s="64" t="s">
        <v>62</v>
      </c>
      <c r="D8" s="14" t="s">
        <v>63</v>
      </c>
      <c r="E8" s="31" t="s">
        <v>83</v>
      </c>
      <c r="F8" s="30">
        <v>1815108</v>
      </c>
      <c r="G8" s="14" t="s">
        <v>34</v>
      </c>
      <c r="H8" s="14" t="s">
        <v>35</v>
      </c>
      <c r="I8" s="30" t="s">
        <v>84</v>
      </c>
      <c r="J8" s="31" t="s">
        <v>37</v>
      </c>
      <c r="K8" s="31">
        <v>3.67</v>
      </c>
      <c r="L8" s="39" t="s">
        <v>85</v>
      </c>
      <c r="M8" s="40">
        <v>0.4</v>
      </c>
      <c r="N8" s="37">
        <f t="shared" si="0"/>
        <v>2.8525</v>
      </c>
      <c r="O8" s="38">
        <f t="shared" si="1"/>
        <v>71.3125</v>
      </c>
      <c r="P8" s="14" t="s">
        <v>39</v>
      </c>
      <c r="Q8" s="14">
        <v>7</v>
      </c>
      <c r="R8" s="47"/>
    </row>
    <row r="9" s="23" customFormat="1" ht="115" customHeight="1" spans="1:19">
      <c r="A9" s="14">
        <v>8</v>
      </c>
      <c r="B9" s="30" t="s">
        <v>29</v>
      </c>
      <c r="C9" s="64" t="s">
        <v>62</v>
      </c>
      <c r="D9" s="14" t="s">
        <v>63</v>
      </c>
      <c r="E9" s="9" t="s">
        <v>86</v>
      </c>
      <c r="F9" s="15" t="s">
        <v>87</v>
      </c>
      <c r="G9" s="14" t="s">
        <v>34</v>
      </c>
      <c r="H9" s="14" t="s">
        <v>35</v>
      </c>
      <c r="I9" s="14" t="s">
        <v>88</v>
      </c>
      <c r="J9" s="14" t="s">
        <v>89</v>
      </c>
      <c r="K9" s="9">
        <v>3.23</v>
      </c>
      <c r="L9" s="21" t="s">
        <v>90</v>
      </c>
      <c r="M9" s="18">
        <v>1</v>
      </c>
      <c r="N9" s="37">
        <f t="shared" si="0"/>
        <v>2.6725</v>
      </c>
      <c r="O9" s="38">
        <f t="shared" si="1"/>
        <v>66.8125</v>
      </c>
      <c r="P9" s="14" t="s">
        <v>39</v>
      </c>
      <c r="Q9" s="14">
        <v>8</v>
      </c>
      <c r="R9" s="9"/>
      <c r="S9" s="47"/>
    </row>
    <row r="10" s="9" customFormat="1" ht="129" customHeight="1" spans="1:18">
      <c r="A10" s="14">
        <v>9</v>
      </c>
      <c r="B10" s="30" t="s">
        <v>29</v>
      </c>
      <c r="C10" s="64" t="s">
        <v>62</v>
      </c>
      <c r="D10" s="14" t="s">
        <v>63</v>
      </c>
      <c r="E10" s="9" t="s">
        <v>91</v>
      </c>
      <c r="F10" s="15" t="s">
        <v>92</v>
      </c>
      <c r="G10" s="14" t="s">
        <v>34</v>
      </c>
      <c r="H10" s="14" t="s">
        <v>35</v>
      </c>
      <c r="I10" s="14" t="s">
        <v>93</v>
      </c>
      <c r="J10" s="14" t="s">
        <v>37</v>
      </c>
      <c r="K10" s="9">
        <v>3.42</v>
      </c>
      <c r="L10" s="21" t="s">
        <v>94</v>
      </c>
      <c r="M10" s="40">
        <v>0.15</v>
      </c>
      <c r="N10" s="37">
        <f t="shared" si="0"/>
        <v>2.6025</v>
      </c>
      <c r="O10" s="38">
        <f t="shared" si="1"/>
        <v>65.0625</v>
      </c>
      <c r="P10" s="14" t="s">
        <v>39</v>
      </c>
      <c r="Q10" s="14">
        <v>9</v>
      </c>
      <c r="R10" s="47"/>
    </row>
    <row r="11" s="23" customFormat="1" ht="12" spans="2:15">
      <c r="B11" s="33"/>
      <c r="C11" s="34"/>
      <c r="D11" s="34"/>
      <c r="E11" s="35"/>
      <c r="F11" s="33"/>
      <c r="G11" s="33"/>
      <c r="H11" s="33"/>
      <c r="I11" s="33"/>
      <c r="J11" s="33"/>
      <c r="K11" s="35"/>
      <c r="L11" s="43"/>
      <c r="M11" s="44"/>
      <c r="N11" s="45"/>
      <c r="O11" s="46"/>
    </row>
    <row r="12" s="23" customFormat="1" ht="12" spans="2:15">
      <c r="B12" s="33"/>
      <c r="C12" s="34"/>
      <c r="D12" s="34"/>
      <c r="E12" s="35"/>
      <c r="F12" s="33"/>
      <c r="G12" s="33"/>
      <c r="H12" s="33"/>
      <c r="I12" s="33"/>
      <c r="J12" s="33"/>
      <c r="K12" s="35"/>
      <c r="L12" s="43"/>
      <c r="M12" s="44"/>
      <c r="N12" s="45"/>
      <c r="O12" s="46"/>
    </row>
    <row r="13" s="23" customFormat="1" ht="12" spans="2:15">
      <c r="B13" s="33"/>
      <c r="C13" s="34"/>
      <c r="D13" s="34"/>
      <c r="E13" s="35"/>
      <c r="F13" s="33"/>
      <c r="G13" s="33"/>
      <c r="H13" s="33"/>
      <c r="I13" s="33"/>
      <c r="J13" s="33"/>
      <c r="K13" s="35"/>
      <c r="L13" s="43"/>
      <c r="M13" s="44"/>
      <c r="N13" s="45"/>
      <c r="O13" s="46"/>
    </row>
    <row r="14" s="23" customFormat="1" ht="12" spans="2:15">
      <c r="B14" s="33"/>
      <c r="C14" s="34"/>
      <c r="D14" s="34"/>
      <c r="E14" s="35"/>
      <c r="F14" s="33"/>
      <c r="G14" s="33"/>
      <c r="H14" s="33"/>
      <c r="I14" s="33"/>
      <c r="J14" s="33"/>
      <c r="K14" s="35"/>
      <c r="L14" s="43"/>
      <c r="M14" s="44"/>
      <c r="N14" s="45"/>
      <c r="O14" s="46"/>
    </row>
    <row r="15" s="23" customFormat="1" ht="12" spans="2:15">
      <c r="B15" s="33"/>
      <c r="C15" s="34"/>
      <c r="D15" s="34"/>
      <c r="E15" s="35"/>
      <c r="F15" s="33"/>
      <c r="G15" s="33"/>
      <c r="H15" s="33"/>
      <c r="I15" s="33"/>
      <c r="J15" s="33"/>
      <c r="K15" s="35"/>
      <c r="L15" s="43"/>
      <c r="M15" s="44"/>
      <c r="N15" s="45"/>
      <c r="O15" s="46"/>
    </row>
  </sheetData>
  <autoFilter ref="A1:R10">
    <sortState ref="A1:R10">
      <sortCondition ref="N2:N10" descending="1"/>
    </sortState>
    <extLst/>
  </autoFilter>
  <pageMargins left="0.75" right="0.75" top="1" bottom="1" header="0.5" footer="0.5"/>
  <pageSetup paperSize="9" scale="5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4"/>
  <sheetViews>
    <sheetView workbookViewId="0">
      <selection activeCell="M2" sqref="M2"/>
    </sheetView>
  </sheetViews>
  <sheetFormatPr defaultColWidth="9" defaultRowHeight="14.25" outlineLevelRow="3"/>
  <cols>
    <col min="1" max="1" width="7.375" customWidth="1"/>
    <col min="2" max="2" width="9.125" style="3" customWidth="1"/>
    <col min="3" max="3" width="7.125" style="4" customWidth="1"/>
    <col min="4" max="4" width="6.125" style="4" customWidth="1"/>
    <col min="5" max="5" width="6.625" style="5" customWidth="1"/>
    <col min="6" max="6" width="9" style="5" customWidth="1"/>
    <col min="7" max="7" width="5" style="5" customWidth="1"/>
    <col min="8" max="8" width="6.75" style="5" customWidth="1"/>
    <col min="9" max="9" width="9" style="5"/>
    <col min="10" max="10" width="8.25" style="5" customWidth="1"/>
    <col min="11" max="11" width="10.25" style="5" customWidth="1"/>
    <col min="12" max="12" width="59.875" customWidth="1"/>
    <col min="13" max="13" width="13.625" style="6" customWidth="1"/>
    <col min="14" max="14" width="8.125" style="6" customWidth="1"/>
    <col min="15" max="15" width="11.75" style="7" customWidth="1"/>
  </cols>
  <sheetData>
    <row r="1" s="1" customFormat="1" ht="67.5" customHeight="1" spans="1:18">
      <c r="A1" s="1" t="s">
        <v>0</v>
      </c>
      <c r="B1" s="1" t="s">
        <v>1</v>
      </c>
      <c r="C1" s="1" t="s">
        <v>2</v>
      </c>
      <c r="D1" s="1" t="s">
        <v>3</v>
      </c>
      <c r="E1" s="1" t="s">
        <v>4</v>
      </c>
      <c r="F1" s="1" t="s">
        <v>5</v>
      </c>
      <c r="G1" s="1" t="s">
        <v>6</v>
      </c>
      <c r="H1" s="1" t="s">
        <v>7</v>
      </c>
      <c r="I1" s="1" t="s">
        <v>8</v>
      </c>
      <c r="J1" s="1" t="s">
        <v>9</v>
      </c>
      <c r="K1" s="1" t="s">
        <v>10</v>
      </c>
      <c r="L1" s="1" t="s">
        <v>11</v>
      </c>
      <c r="M1" s="16" t="s">
        <v>12</v>
      </c>
      <c r="N1" s="16" t="s">
        <v>13</v>
      </c>
      <c r="O1" s="17" t="s">
        <v>14</v>
      </c>
      <c r="P1" s="1" t="s">
        <v>15</v>
      </c>
      <c r="Q1" s="1" t="s">
        <v>16</v>
      </c>
      <c r="R1" s="1" t="s">
        <v>17</v>
      </c>
    </row>
    <row r="2" s="2" customFormat="1" ht="280" customHeight="1" spans="1:18">
      <c r="A2" s="2">
        <v>1</v>
      </c>
      <c r="B2" s="8" t="s">
        <v>29</v>
      </c>
      <c r="C2" s="63" t="s">
        <v>95</v>
      </c>
      <c r="D2" s="9" t="s">
        <v>96</v>
      </c>
      <c r="E2" s="9" t="s">
        <v>97</v>
      </c>
      <c r="F2" s="9">
        <v>1816101</v>
      </c>
      <c r="G2" s="9" t="s">
        <v>34</v>
      </c>
      <c r="H2" s="9" t="s">
        <v>35</v>
      </c>
      <c r="I2" s="14" t="s">
        <v>98</v>
      </c>
      <c r="J2" s="9" t="s">
        <v>37</v>
      </c>
      <c r="K2" s="9">
        <v>3.6</v>
      </c>
      <c r="L2" s="8" t="s">
        <v>99</v>
      </c>
      <c r="M2" s="18">
        <v>3.518</v>
      </c>
      <c r="N2" s="18">
        <f>K2*0.75+M2*0.25</f>
        <v>3.5795</v>
      </c>
      <c r="O2" s="19">
        <f>N2/4*100</f>
        <v>89.4875</v>
      </c>
      <c r="P2" s="19" t="s">
        <v>39</v>
      </c>
      <c r="Q2" s="22">
        <v>1</v>
      </c>
      <c r="R2" s="19" t="s">
        <v>40</v>
      </c>
    </row>
    <row r="3" s="2" customFormat="1" ht="91" customHeight="1" spans="1:18">
      <c r="A3" s="2">
        <v>2</v>
      </c>
      <c r="B3" s="10" t="s">
        <v>29</v>
      </c>
      <c r="C3" s="62" t="s">
        <v>95</v>
      </c>
      <c r="D3" s="12" t="s">
        <v>96</v>
      </c>
      <c r="E3" s="11" t="s">
        <v>100</v>
      </c>
      <c r="F3" s="13" t="s">
        <v>101</v>
      </c>
      <c r="G3" s="11" t="s">
        <v>34</v>
      </c>
      <c r="H3" s="11" t="s">
        <v>35</v>
      </c>
      <c r="I3" s="12" t="s">
        <v>102</v>
      </c>
      <c r="J3" s="12" t="s">
        <v>103</v>
      </c>
      <c r="K3" s="11">
        <v>3.75</v>
      </c>
      <c r="L3" s="20" t="s">
        <v>104</v>
      </c>
      <c r="M3" s="18">
        <v>0.95</v>
      </c>
      <c r="N3" s="18">
        <f>K3*0.75+M3*0.25</f>
        <v>3.05</v>
      </c>
      <c r="O3" s="19">
        <f>N3/4*100</f>
        <v>76.25</v>
      </c>
      <c r="P3" s="19" t="s">
        <v>39</v>
      </c>
      <c r="Q3" s="22">
        <v>2</v>
      </c>
      <c r="R3" s="19" t="s">
        <v>40</v>
      </c>
    </row>
    <row r="4" s="2" customFormat="1" ht="105" customHeight="1" spans="1:18">
      <c r="A4" s="2">
        <v>3</v>
      </c>
      <c r="B4" s="8" t="s">
        <v>29</v>
      </c>
      <c r="C4" s="63" t="s">
        <v>95</v>
      </c>
      <c r="D4" s="14" t="s">
        <v>96</v>
      </c>
      <c r="E4" s="9" t="s">
        <v>105</v>
      </c>
      <c r="F4" s="15" t="s">
        <v>106</v>
      </c>
      <c r="G4" s="9" t="s">
        <v>34</v>
      </c>
      <c r="H4" s="9" t="s">
        <v>35</v>
      </c>
      <c r="I4" s="14" t="s">
        <v>107</v>
      </c>
      <c r="J4" s="9" t="s">
        <v>37</v>
      </c>
      <c r="K4" s="9">
        <v>3.75</v>
      </c>
      <c r="L4" s="21" t="s">
        <v>108</v>
      </c>
      <c r="M4" s="18">
        <v>0.9</v>
      </c>
      <c r="N4" s="18">
        <f>K4*0.75+M4*0.25</f>
        <v>3.0375</v>
      </c>
      <c r="O4" s="19">
        <f>N4/4*100</f>
        <v>75.9375</v>
      </c>
      <c r="P4" s="19" t="s">
        <v>39</v>
      </c>
      <c r="Q4" s="22">
        <v>3</v>
      </c>
      <c r="R4" s="19"/>
    </row>
  </sheetData>
  <pageMargins left="0.75" right="0.75" top="1" bottom="1" header="0.5" footer="0.5"/>
  <pageSetup paperSize="9" scale="50" orientation="landscape"/>
  <headerFooter/>
</worksheet>
</file>

<file path=docProps/app.xml><?xml version="1.0" encoding="utf-8"?>
<Properties xmlns="http://schemas.openxmlformats.org/officeDocument/2006/extended-properties" xmlns:vt="http://schemas.openxmlformats.org/officeDocument/2006/docPropsVTypes">
  <Company>微软中国</Company>
  <Application>Microsoft Excel</Application>
  <HeadingPairs>
    <vt:vector size="2" baseType="variant">
      <vt:variant>
        <vt:lpstr>工作表</vt:lpstr>
      </vt:variant>
      <vt:variant>
        <vt:i4>3</vt:i4>
      </vt:variant>
    </vt:vector>
  </HeadingPairs>
  <TitlesOfParts>
    <vt:vector size="3" baseType="lpstr">
      <vt:lpstr>环境工程</vt:lpstr>
      <vt:lpstr>环境科学</vt:lpstr>
      <vt:lpstr>生态学</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柳萍</dc:creator>
  <cp:lastModifiedBy>杨丽丽</cp:lastModifiedBy>
  <dcterms:created xsi:type="dcterms:W3CDTF">2005-09-30T07:02:00Z</dcterms:created>
  <cp:lastPrinted>2018-08-23T14:34:00Z</cp:lastPrinted>
  <dcterms:modified xsi:type="dcterms:W3CDTF">2021-09-25T04:45:50Z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FE946596D8654963B6EF621881D74254</vt:lpwstr>
  </property>
  <property fmtid="{D5CDD505-2E9C-101B-9397-08002B2CF9AE}" pid="3" name="KSOProductBuildVer">
    <vt:lpwstr>2052-11.1.0.10938</vt:lpwstr>
  </property>
</Properties>
</file>